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<sst xmlns="http://schemas.openxmlformats.org/spreadsheetml/2006/main" count="43" uniqueCount="43">
  <si>
    <t>PRESUPUESTO 2024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</si>
  <si>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</si>
  <si>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</si>
  <si>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</si>
  <si>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</si>
  <si>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</si>
  <si>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</si>
  <si>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</si>
  <si>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</si>
  <si>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</si>
  <si>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</si>
  <si>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</si>
  <si>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</si>
  <si>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</si>
  <si>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</t>
  </si>
  <si>
    <t>SALDO</t>
  </si>
  <si>
    <t>EGRESOS</t>
  </si>
  <si>
    <t xml:space="preserve">   Costos fijos</t>
  </si>
  <si>
    <t xml:space="preserve">   Alquiler</t>
  </si>
  <si>
    <t xml:space="preserve">   Alícuota</t>
  </si>
  <si>
    <t xml:space="preserve">   Luz</t>
  </si>
  <si>
    <t xml:space="preserve">   Agua</t>
  </si>
  <si>
    <t xml:space="preserve">   Gas</t>
  </si>
  <si>
    <t xml:space="preserve">   Plan celular</t>
  </si>
  <si>
    <t xml:space="preserve">   Internet</t>
  </si>
  <si>
    <t xml:space="preserve">   Supermercado</t>
  </si>
  <si>
    <t xml:space="preserve">   Ahorro</t>
  </si>
  <si>
    <t xml:space="preserve">   Jubilación</t>
  </si>
  <si>
    <t xml:space="preserve">   Inversión</t>
  </si>
  <si>
    <t xml:space="preserve">   Viaje</t>
  </si>
  <si>
    <t xml:space="preserve">   Gastos</t>
  </si>
  <si>
    <t xml:space="preserve">   Golosinas</t>
  </si>
  <si>
    <t xml:space="preserve">   Salidas sociales</t>
  </si>
  <si>
    <t xml:space="preserve">   Transporte (Taxi)</t>
  </si>
  <si>
    <t xml:space="preserve">   Suscripciones</t>
  </si>
  <si>
    <t xml:space="preserve">   Seguro de salud</t>
  </si>
  <si>
    <t xml:space="preserve">   Spotify</t>
  </si>
  <si>
    <t xml:space="preserve">   Netflix</t>
  </si>
  <si>
    <t xml:space="preserve">   Rappi</t>
  </si>
  <si>
    <t xml:space="preserve">   Deudas</t>
  </si>
  <si>
    <t xml:space="preserve">   Teléfono celular</t>
  </si>
  <si>
    <t xml:space="preserve">   Tarjeta de crédito</t>
  </si>
  <si>
    <t xml:space="preserve">   DePrati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</si>
</sst>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]#,##0.00"/>
  </numFmts>
  <fonts count="16">
    <font>
      <sz val="10.0"/>
      <color rgb="FF000000"/>
      <name val="Arial"/>
      <scheme val="minor"/>
    </font>
    <font>
      <b/>
      <sz val="20.0"/>
      <color rgb="FF434343"/>
      <name val="Arial"/>
    </font>
    <font/>
    <font>
      <color rgb="FF434343"/>
      <name val="Arial"/>
    </font>
    <font>
      <b/>
      <sz val="14.0"/>
      <color rgb="FF434343"/>
      <name val="Calibri"/>
    </font>
    <font>
      <color theme="1"/>
      <name val="Arial"/>
      <scheme val="minor"/>
    </font>
    <font>
      <b/>
      <sz val="13.0"/>
      <color rgb="FF434343"/>
      <name val="Calibri"/>
    </font>
    <font>
      <b/>
      <sz val="12.0"/>
      <color rgb="FF70AD47"/>
      <name val="Calibri"/>
    </font>
    <font>
      <b/>
      <sz val="16.0"/>
      <color rgb="FF434343"/>
      <name val="Calibri"/>
    </font>
    <font>
      <sz val="12.0"/>
      <color rgb="FF4472C4"/>
      <name val="Calibri"/>
    </font>
    <font>
      <b/>
      <sz val="13.0"/>
      <color rgb="FFFFFFFF"/>
      <name val="Calibri"/>
    </font>
    <font>
      <b/>
      <color theme="1"/>
      <name val="Calibri"/>
    </font>
    <font>
      <b/>
      <color rgb="FF4472C4"/>
      <name val="Calibri"/>
    </font>
    <font>
      <color rgb="FF666666"/>
      <name val="Calibri"/>
    </font>
    <font>
      <color rgb="FF4472C4"/>
      <name val="Calibri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  <fill>
      <patternFill patternType="solid">
        <fgColor rgb="FF4472C4"/>
        <bgColor rgb="FF4472C4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</fills>
  <borders count="16">
    <border/>
    <border>
      <left style="thin">
        <color rgb="FF666666"/>
      </left>
      <top style="thin">
        <color rgb="FF666666"/>
      </top>
      <bottom style="thin">
        <color rgb="FF666666"/>
      </bottom>
    </border>
    <border>
      <top style="thin">
        <color rgb="FF666666"/>
      </top>
      <bottom style="thin">
        <color rgb="FF666666"/>
      </bottom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</border>
    <border>
      <right style="thin">
        <color rgb="FF666666"/>
      </right>
    </border>
    <border>
      <left style="thin">
        <color rgb="FF666666"/>
      </left>
      <bottom style="thin">
        <color rgb="FF666666"/>
      </bottom>
    </border>
    <border>
      <bottom style="thin">
        <color rgb="FF666666"/>
      </bottom>
    </border>
    <border>
      <right style="thin">
        <color rgb="FF666666"/>
      </right>
      <bottom style="thin">
        <color rgb="FF666666"/>
      </bottom>
    </border>
    <border>
      <left style="thin">
        <color rgb="FF999999"/>
      </left>
      <right style="thin">
        <color rgb="FF666666"/>
      </right>
    </border>
    <border>
      <left style="thin">
        <color rgb="FF666666"/>
      </left>
      <right style="thin">
        <color rgb="FF666666"/>
      </right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999999"/>
      </right>
    </border>
    <border>
      <left style="thin">
        <color rgb="FF999999"/>
      </left>
      <right style="thin">
        <color rgb="FF666666"/>
      </right>
      <bottom style="thin">
        <color rgb="FF666666"/>
      </bottom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left style="thin">
        <color rgb="FF666666"/>
      </left>
      <right style="thin">
        <color rgb="FF999999"/>
      </right>
      <bottom style="thin">
        <color rgb="FF666666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vertical="center"/>
    </xf>
    <xf borderId="0" fillId="0" fontId="4" numFmtId="0" xfId="0" applyAlignment="1" applyFont="1">
      <alignment horizontal="center" vertical="center"/>
    </xf>
    <xf borderId="5" fillId="0" fontId="4" numFmtId="0" xfId="0" applyAlignment="1" applyBorder="1" applyFont="1">
      <alignment horizontal="center" vertical="center"/>
    </xf>
    <xf borderId="0" fillId="0" fontId="5" numFmtId="0" xfId="0" applyAlignment="1" applyFont="1">
      <alignment vertical="center"/>
    </xf>
    <xf borderId="4" fillId="0" fontId="6" numFmtId="0" xfId="0" applyAlignment="1" applyBorder="1" applyFont="1">
      <alignment vertical="center"/>
    </xf>
    <xf borderId="0" fillId="0" fontId="7" numFmtId="164" xfId="0" applyAlignment="1" applyFont="1" applyNumberFormat="1">
      <alignment horizontal="center" vertical="center"/>
    </xf>
    <xf borderId="5" fillId="0" fontId="7" numFmtId="164" xfId="0" applyAlignment="1" applyBorder="1" applyFont="1" applyNumberFormat="1">
      <alignment horizontal="center" vertical="center"/>
    </xf>
    <xf borderId="6" fillId="0" fontId="8" numFmtId="0" xfId="0" applyAlignment="1" applyBorder="1" applyFont="1">
      <alignment vertical="center"/>
    </xf>
    <xf borderId="7" fillId="0" fontId="9" numFmtId="164" xfId="0" applyAlignment="1" applyBorder="1" applyFont="1" applyNumberFormat="1">
      <alignment horizontal="center" vertical="center"/>
    </xf>
    <xf borderId="8" fillId="0" fontId="9" numFmtId="164" xfId="0" applyAlignment="1" applyBorder="1" applyFont="1" applyNumberFormat="1">
      <alignment horizontal="center" vertical="center"/>
    </xf>
    <xf borderId="9" fillId="2" fontId="10" numFmtId="0" xfId="0" applyAlignment="1" applyBorder="1" applyFill="1" applyFont="1">
      <alignment vertical="center"/>
    </xf>
    <xf borderId="10" fillId="3" fontId="10" numFmtId="164" xfId="0" applyAlignment="1" applyBorder="1" applyFill="1" applyFont="1" applyNumberFormat="1">
      <alignment horizontal="center" vertical="center"/>
    </xf>
    <xf borderId="10" fillId="2" fontId="10" numFmtId="164" xfId="0" applyAlignment="1" applyBorder="1" applyFont="1" applyNumberFormat="1">
      <alignment horizontal="center" vertical="center"/>
    </xf>
    <xf borderId="4" fillId="2" fontId="10" numFmtId="164" xfId="0" applyAlignment="1" applyBorder="1" applyFont="1" applyNumberFormat="1">
      <alignment horizontal="center" vertical="center"/>
    </xf>
    <xf borderId="11" fillId="4" fontId="11" numFmtId="0" xfId="0" applyAlignment="1" applyBorder="1" applyFill="1" applyFont="1">
      <alignment readingOrder="0"/>
    </xf>
    <xf borderId="11" fillId="4" fontId="12" numFmtId="164" xfId="0" applyAlignment="1" applyBorder="1" applyFont="1" applyNumberFormat="1">
      <alignment horizontal="center"/>
    </xf>
    <xf borderId="11" fillId="4" fontId="11" numFmtId="164" xfId="0" applyAlignment="1" applyBorder="1" applyFont="1" applyNumberFormat="1">
      <alignment horizontal="center"/>
    </xf>
    <xf borderId="9" fillId="5" fontId="13" numFmtId="0" xfId="0" applyAlignment="1" applyBorder="1" applyFill="1" applyFont="1">
      <alignment shrinkToFit="0" wrapText="1"/>
    </xf>
    <xf borderId="10" fillId="5" fontId="14" numFmtId="164" xfId="0" applyAlignment="1" applyBorder="1" applyFont="1" applyNumberFormat="1">
      <alignment horizontal="center" vertical="bottom"/>
    </xf>
    <xf borderId="10" fillId="5" fontId="15" numFmtId="164" xfId="0" applyAlignment="1" applyBorder="1" applyFont="1" applyNumberFormat="1">
      <alignment horizontal="center" vertical="bottom"/>
    </xf>
    <xf borderId="12" fillId="5" fontId="15" numFmtId="164" xfId="0" applyAlignment="1" applyBorder="1" applyFont="1" applyNumberFormat="1">
      <alignment horizontal="center" vertical="bottom"/>
    </xf>
    <xf borderId="9" fillId="0" fontId="13" numFmtId="0" xfId="0" applyAlignment="1" applyBorder="1" applyFont="1">
      <alignment shrinkToFit="0" wrapText="1"/>
    </xf>
    <xf borderId="10" fillId="0" fontId="14" numFmtId="164" xfId="0" applyAlignment="1" applyBorder="1" applyFont="1" applyNumberFormat="1">
      <alignment horizontal="center" vertical="bottom"/>
    </xf>
    <xf borderId="10" fillId="0" fontId="15" numFmtId="164" xfId="0" applyAlignment="1" applyBorder="1" applyFont="1" applyNumberFormat="1">
      <alignment horizontal="center" vertical="bottom"/>
    </xf>
    <xf borderId="12" fillId="0" fontId="15" numFmtId="164" xfId="0" applyAlignment="1" applyBorder="1" applyFont="1" applyNumberFormat="1">
      <alignment horizontal="center" vertical="bottom"/>
    </xf>
    <xf borderId="13" fillId="0" fontId="13" numFmtId="0" xfId="0" applyAlignment="1" applyBorder="1" applyFont="1">
      <alignment shrinkToFit="0" wrapText="1"/>
    </xf>
    <xf borderId="14" fillId="0" fontId="14" numFmtId="164" xfId="0" applyAlignment="1" applyBorder="1" applyFont="1" applyNumberFormat="1">
      <alignment horizontal="center" vertical="bottom"/>
    </xf>
    <xf borderId="14" fillId="0" fontId="15" numFmtId="164" xfId="0" applyAlignment="1" applyBorder="1" applyFont="1" applyNumberFormat="1">
      <alignment horizontal="center" vertical="bottom"/>
    </xf>
    <xf borderId="15" fillId="0" fontId="15" numFmtId="164" xfId="0" applyAlignment="1" applyBorder="1" applyFont="1" applyNumberFormat="1">
      <alignment horizontal="center" vertical="bottom"/>
    </xf>
    <xf borderId="11" fillId="4" fontId="11" numFmtId="0" xfId="0" applyAlignment="1" applyBorder="1" applyFont="1">
      <alignment readingOrder="0" vertical="bottom"/>
    </xf>
    <xf borderId="11" fillId="4" fontId="12" numFmtId="164" xfId="0" applyAlignment="1" applyBorder="1" applyFont="1" applyNumberFormat="1">
      <alignment horizontal="center" vertical="bottom"/>
    </xf>
    <xf borderId="11" fillId="4" fontId="11" numFmtId="164" xfId="0" applyAlignment="1" applyBorder="1" applyFont="1" applyNumberFormat="1">
      <alignment horizontal="center" vertical="bottom"/>
    </xf>
    <xf borderId="10" fillId="5" fontId="13" numFmtId="0" xfId="0" applyAlignment="1" applyBorder="1" applyFont="1">
      <alignment readingOrder="0" vertical="bottom"/>
    </xf>
    <xf borderId="10" fillId="0" fontId="13" numFmtId="0" xfId="0" applyAlignment="1" applyBorder="1" applyFont="1">
      <alignment readingOrder="0" vertical="bottom"/>
    </xf>
    <xf borderId="8" fillId="5" fontId="13" numFmtId="0" xfId="0" applyAlignment="1" applyBorder="1" applyFont="1">
      <alignment readingOrder="0" vertical="bottom"/>
    </xf>
    <xf borderId="14" fillId="5" fontId="14" numFmtId="164" xfId="0" applyAlignment="1" applyBorder="1" applyFont="1" applyNumberFormat="1">
      <alignment horizontal="center" vertical="bottom"/>
    </xf>
    <xf borderId="14" fillId="5" fontId="15" numFmtId="164" xfId="0" applyAlignment="1" applyBorder="1" applyFont="1" applyNumberFormat="1">
      <alignment horizontal="center" vertical="bottom"/>
    </xf>
    <xf borderId="14" fillId="0" fontId="13" numFmtId="0" xfId="0" applyAlignment="1" applyBorder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0"/>
    <col customWidth="1" min="11" max="11" width="14.38"/>
    <col customWidth="1" min="13" max="13" width="13.75"/>
    <col customWidth="1" min="14" max="14" width="13.13"/>
  </cols>
  <sheetData>
    <row r="1" ht="54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21.75" customHeight="1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 t="s">
        <v>13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1.75" customHeight="1">
      <c r="A3" s="8" t="s">
        <v>14</v>
      </c>
      <c r="B3" s="9">
        <f>SUM(C3:N3)</f>
        <v>9600</v>
      </c>
      <c r="C3" s="9">
        <v>800.0</v>
      </c>
      <c r="D3" s="9">
        <v>800.0</v>
      </c>
      <c r="E3" s="9">
        <v>800.0</v>
      </c>
      <c r="F3" s="9">
        <v>800.0</v>
      </c>
      <c r="G3" s="9">
        <v>800.0</v>
      </c>
      <c r="H3" s="9">
        <v>800.0</v>
      </c>
      <c r="I3" s="9">
        <v>800.0</v>
      </c>
      <c r="J3" s="9">
        <v>800.0</v>
      </c>
      <c r="K3" s="9">
        <v>800.0</v>
      </c>
      <c r="L3" s="9">
        <v>800.0</v>
      </c>
      <c r="M3" s="9">
        <v>800.0</v>
      </c>
      <c r="N3" s="10">
        <v>800.0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6.25" customHeight="1">
      <c r="A4" s="11" t="s">
        <v>15</v>
      </c>
      <c r="B4" s="12">
        <f t="shared" ref="B4:N4" si="1">B3-B5</f>
        <v>18.36</v>
      </c>
      <c r="C4" s="12">
        <f t="shared" si="1"/>
        <v>1.53</v>
      </c>
      <c r="D4" s="12">
        <f t="shared" si="1"/>
        <v>1.53</v>
      </c>
      <c r="E4" s="12">
        <f t="shared" si="1"/>
        <v>1.53</v>
      </c>
      <c r="F4" s="12">
        <f t="shared" si="1"/>
        <v>1.53</v>
      </c>
      <c r="G4" s="12">
        <f t="shared" si="1"/>
        <v>1.53</v>
      </c>
      <c r="H4" s="12">
        <f t="shared" si="1"/>
        <v>1.53</v>
      </c>
      <c r="I4" s="12">
        <f t="shared" si="1"/>
        <v>1.53</v>
      </c>
      <c r="J4" s="12">
        <f t="shared" si="1"/>
        <v>1.53</v>
      </c>
      <c r="K4" s="12">
        <f t="shared" si="1"/>
        <v>1.53</v>
      </c>
      <c r="L4" s="12">
        <f t="shared" si="1"/>
        <v>1.53</v>
      </c>
      <c r="M4" s="12">
        <f t="shared" si="1"/>
        <v>1.53</v>
      </c>
      <c r="N4" s="13">
        <f t="shared" si="1"/>
        <v>1.53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2.5" customHeight="1">
      <c r="A5" s="14" t="s">
        <v>16</v>
      </c>
      <c r="B5" s="15">
        <f t="shared" ref="B5:N5" si="2">B6+B16+B21+B26+B32</f>
        <v>9581.64</v>
      </c>
      <c r="C5" s="16">
        <f t="shared" si="2"/>
        <v>798.47</v>
      </c>
      <c r="D5" s="16">
        <f t="shared" si="2"/>
        <v>798.47</v>
      </c>
      <c r="E5" s="16">
        <f t="shared" si="2"/>
        <v>798.47</v>
      </c>
      <c r="F5" s="16">
        <f t="shared" si="2"/>
        <v>798.47</v>
      </c>
      <c r="G5" s="16">
        <f t="shared" si="2"/>
        <v>798.47</v>
      </c>
      <c r="H5" s="16">
        <f t="shared" si="2"/>
        <v>798.47</v>
      </c>
      <c r="I5" s="16">
        <f t="shared" si="2"/>
        <v>798.47</v>
      </c>
      <c r="J5" s="16">
        <f t="shared" si="2"/>
        <v>798.47</v>
      </c>
      <c r="K5" s="16">
        <f t="shared" si="2"/>
        <v>798.47</v>
      </c>
      <c r="L5" s="16">
        <f t="shared" si="2"/>
        <v>798.47</v>
      </c>
      <c r="M5" s="16">
        <f t="shared" si="2"/>
        <v>798.47</v>
      </c>
      <c r="N5" s="17">
        <f t="shared" si="2"/>
        <v>798.47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>
      <c r="A6" s="18" t="s">
        <v>17</v>
      </c>
      <c r="B6" s="19">
        <f t="shared" ref="B6:N6" si="3">SUM(B7:B14)</f>
        <v>4560</v>
      </c>
      <c r="C6" s="20">
        <f t="shared" si="3"/>
        <v>380</v>
      </c>
      <c r="D6" s="20">
        <f t="shared" si="3"/>
        <v>380</v>
      </c>
      <c r="E6" s="20">
        <f t="shared" si="3"/>
        <v>380</v>
      </c>
      <c r="F6" s="20">
        <f t="shared" si="3"/>
        <v>380</v>
      </c>
      <c r="G6" s="20">
        <f t="shared" si="3"/>
        <v>380</v>
      </c>
      <c r="H6" s="20">
        <f t="shared" si="3"/>
        <v>380</v>
      </c>
      <c r="I6" s="20">
        <f t="shared" si="3"/>
        <v>380</v>
      </c>
      <c r="J6" s="20">
        <f t="shared" si="3"/>
        <v>380</v>
      </c>
      <c r="K6" s="20">
        <f t="shared" si="3"/>
        <v>380</v>
      </c>
      <c r="L6" s="20">
        <f t="shared" si="3"/>
        <v>380</v>
      </c>
      <c r="M6" s="20">
        <f t="shared" si="3"/>
        <v>380</v>
      </c>
      <c r="N6" s="20">
        <f t="shared" si="3"/>
        <v>380</v>
      </c>
    </row>
    <row r="7">
      <c r="A7" s="21" t="s">
        <v>18</v>
      </c>
      <c r="B7" s="22">
        <f t="shared" ref="B7:B14" si="4">SUM(C7:N7)</f>
        <v>1800</v>
      </c>
      <c r="C7" s="23">
        <v>150.0</v>
      </c>
      <c r="D7" s="23">
        <v>150.0</v>
      </c>
      <c r="E7" s="23">
        <v>150.0</v>
      </c>
      <c r="F7" s="23">
        <v>150.0</v>
      </c>
      <c r="G7" s="23">
        <v>150.0</v>
      </c>
      <c r="H7" s="23">
        <v>150.0</v>
      </c>
      <c r="I7" s="23">
        <v>150.0</v>
      </c>
      <c r="J7" s="23">
        <v>150.0</v>
      </c>
      <c r="K7" s="23">
        <v>150.0</v>
      </c>
      <c r="L7" s="23">
        <v>150.0</v>
      </c>
      <c r="M7" s="23">
        <v>150.0</v>
      </c>
      <c r="N7" s="24">
        <v>150.0</v>
      </c>
    </row>
    <row r="8">
      <c r="A8" s="25" t="s">
        <v>19</v>
      </c>
      <c r="B8" s="26">
        <f t="shared" si="4"/>
        <v>480</v>
      </c>
      <c r="C8" s="27">
        <v>40.0</v>
      </c>
      <c r="D8" s="27">
        <v>40.0</v>
      </c>
      <c r="E8" s="27">
        <v>40.0</v>
      </c>
      <c r="F8" s="27">
        <v>40.0</v>
      </c>
      <c r="G8" s="27">
        <v>40.0</v>
      </c>
      <c r="H8" s="27">
        <v>40.0</v>
      </c>
      <c r="I8" s="27">
        <v>40.0</v>
      </c>
      <c r="J8" s="27">
        <v>40.0</v>
      </c>
      <c r="K8" s="27">
        <v>40.0</v>
      </c>
      <c r="L8" s="27">
        <v>40.0</v>
      </c>
      <c r="M8" s="27">
        <v>40.0</v>
      </c>
      <c r="N8" s="28">
        <v>40.0</v>
      </c>
    </row>
    <row r="9">
      <c r="A9" s="21" t="s">
        <v>20</v>
      </c>
      <c r="B9" s="22">
        <f t="shared" si="4"/>
        <v>360</v>
      </c>
      <c r="C9" s="23">
        <v>30.0</v>
      </c>
      <c r="D9" s="23">
        <v>30.0</v>
      </c>
      <c r="E9" s="23">
        <v>30.0</v>
      </c>
      <c r="F9" s="23">
        <v>30.0</v>
      </c>
      <c r="G9" s="23">
        <v>30.0</v>
      </c>
      <c r="H9" s="23">
        <v>30.0</v>
      </c>
      <c r="I9" s="23">
        <v>30.0</v>
      </c>
      <c r="J9" s="23">
        <v>30.0</v>
      </c>
      <c r="K9" s="23">
        <v>30.0</v>
      </c>
      <c r="L9" s="23">
        <v>30.0</v>
      </c>
      <c r="M9" s="23">
        <v>30.0</v>
      </c>
      <c r="N9" s="24">
        <v>30.0</v>
      </c>
    </row>
    <row r="10">
      <c r="A10" s="25" t="s">
        <v>21</v>
      </c>
      <c r="B10" s="26">
        <f t="shared" si="4"/>
        <v>180</v>
      </c>
      <c r="C10" s="27">
        <v>15.0</v>
      </c>
      <c r="D10" s="27">
        <v>15.0</v>
      </c>
      <c r="E10" s="27">
        <v>15.0</v>
      </c>
      <c r="F10" s="27">
        <v>15.0</v>
      </c>
      <c r="G10" s="27">
        <v>15.0</v>
      </c>
      <c r="H10" s="27">
        <v>15.0</v>
      </c>
      <c r="I10" s="27">
        <v>15.0</v>
      </c>
      <c r="J10" s="27">
        <v>15.0</v>
      </c>
      <c r="K10" s="27">
        <v>15.0</v>
      </c>
      <c r="L10" s="27">
        <v>15.0</v>
      </c>
      <c r="M10" s="27">
        <v>15.0</v>
      </c>
      <c r="N10" s="28">
        <v>15.0</v>
      </c>
    </row>
    <row r="11">
      <c r="A11" s="21" t="s">
        <v>22</v>
      </c>
      <c r="B11" s="22">
        <f t="shared" si="4"/>
        <v>120</v>
      </c>
      <c r="C11" s="23">
        <v>10.0</v>
      </c>
      <c r="D11" s="23">
        <v>10.0</v>
      </c>
      <c r="E11" s="23">
        <v>10.0</v>
      </c>
      <c r="F11" s="23">
        <v>10.0</v>
      </c>
      <c r="G11" s="23">
        <v>10.0</v>
      </c>
      <c r="H11" s="23">
        <v>10.0</v>
      </c>
      <c r="I11" s="23">
        <v>10.0</v>
      </c>
      <c r="J11" s="23">
        <v>10.0</v>
      </c>
      <c r="K11" s="23">
        <v>10.0</v>
      </c>
      <c r="L11" s="23">
        <v>10.0</v>
      </c>
      <c r="M11" s="23">
        <v>10.0</v>
      </c>
      <c r="N11" s="24">
        <v>10.0</v>
      </c>
    </row>
    <row r="12">
      <c r="A12" s="25" t="s">
        <v>23</v>
      </c>
      <c r="B12" s="26">
        <f t="shared" si="4"/>
        <v>120</v>
      </c>
      <c r="C12" s="27">
        <v>10.0</v>
      </c>
      <c r="D12" s="27">
        <v>10.0</v>
      </c>
      <c r="E12" s="27">
        <v>10.0</v>
      </c>
      <c r="F12" s="27">
        <v>10.0</v>
      </c>
      <c r="G12" s="27">
        <v>10.0</v>
      </c>
      <c r="H12" s="27">
        <v>10.0</v>
      </c>
      <c r="I12" s="27">
        <v>10.0</v>
      </c>
      <c r="J12" s="27">
        <v>10.0</v>
      </c>
      <c r="K12" s="27">
        <v>10.0</v>
      </c>
      <c r="L12" s="27">
        <v>10.0</v>
      </c>
      <c r="M12" s="27">
        <v>10.0</v>
      </c>
      <c r="N12" s="28">
        <v>10.0</v>
      </c>
    </row>
    <row r="13">
      <c r="A13" s="21" t="s">
        <v>24</v>
      </c>
      <c r="B13" s="22">
        <f t="shared" si="4"/>
        <v>300</v>
      </c>
      <c r="C13" s="23">
        <v>25.0</v>
      </c>
      <c r="D13" s="23">
        <v>25.0</v>
      </c>
      <c r="E13" s="23">
        <v>25.0</v>
      </c>
      <c r="F13" s="23">
        <v>25.0</v>
      </c>
      <c r="G13" s="23">
        <v>25.0</v>
      </c>
      <c r="H13" s="23">
        <v>25.0</v>
      </c>
      <c r="I13" s="23">
        <v>25.0</v>
      </c>
      <c r="J13" s="23">
        <v>25.0</v>
      </c>
      <c r="K13" s="23">
        <v>25.0</v>
      </c>
      <c r="L13" s="23">
        <v>25.0</v>
      </c>
      <c r="M13" s="23">
        <v>25.0</v>
      </c>
      <c r="N13" s="24">
        <v>25.0</v>
      </c>
    </row>
    <row r="14">
      <c r="A14" s="29" t="s">
        <v>25</v>
      </c>
      <c r="B14" s="30">
        <f t="shared" si="4"/>
        <v>1200</v>
      </c>
      <c r="C14" s="31">
        <v>100.0</v>
      </c>
      <c r="D14" s="31">
        <v>100.0</v>
      </c>
      <c r="E14" s="31">
        <v>100.0</v>
      </c>
      <c r="F14" s="31">
        <v>100.0</v>
      </c>
      <c r="G14" s="31">
        <v>100.0</v>
      </c>
      <c r="H14" s="31">
        <v>100.0</v>
      </c>
      <c r="I14" s="31">
        <v>100.0</v>
      </c>
      <c r="J14" s="31">
        <v>100.0</v>
      </c>
      <c r="K14" s="31">
        <v>100.0</v>
      </c>
      <c r="L14" s="31">
        <v>100.0</v>
      </c>
      <c r="M14" s="31">
        <v>100.0</v>
      </c>
      <c r="N14" s="32">
        <v>100.0</v>
      </c>
    </row>
    <row r="16">
      <c r="A16" s="33" t="s">
        <v>26</v>
      </c>
      <c r="B16" s="34">
        <f t="shared" ref="B16:N16" si="5">SUM(B17:B19)</f>
        <v>1800</v>
      </c>
      <c r="C16" s="35">
        <f t="shared" si="5"/>
        <v>150</v>
      </c>
      <c r="D16" s="35">
        <f t="shared" si="5"/>
        <v>150</v>
      </c>
      <c r="E16" s="35">
        <f t="shared" si="5"/>
        <v>150</v>
      </c>
      <c r="F16" s="35">
        <f t="shared" si="5"/>
        <v>150</v>
      </c>
      <c r="G16" s="35">
        <f t="shared" si="5"/>
        <v>150</v>
      </c>
      <c r="H16" s="35">
        <f t="shared" si="5"/>
        <v>150</v>
      </c>
      <c r="I16" s="35">
        <f t="shared" si="5"/>
        <v>150</v>
      </c>
      <c r="J16" s="35">
        <f t="shared" si="5"/>
        <v>150</v>
      </c>
      <c r="K16" s="35">
        <f t="shared" si="5"/>
        <v>150</v>
      </c>
      <c r="L16" s="35">
        <f t="shared" si="5"/>
        <v>150</v>
      </c>
      <c r="M16" s="35">
        <f t="shared" si="5"/>
        <v>150</v>
      </c>
      <c r="N16" s="35">
        <f t="shared" si="5"/>
        <v>150</v>
      </c>
    </row>
    <row r="17">
      <c r="A17" s="36" t="s">
        <v>27</v>
      </c>
      <c r="B17" s="22">
        <f t="shared" ref="B17:B19" si="6">SUM(C17:N17)</f>
        <v>600</v>
      </c>
      <c r="C17" s="23">
        <v>50.0</v>
      </c>
      <c r="D17" s="23">
        <v>50.0</v>
      </c>
      <c r="E17" s="23">
        <v>50.0</v>
      </c>
      <c r="F17" s="23">
        <v>50.0</v>
      </c>
      <c r="G17" s="23">
        <v>50.0</v>
      </c>
      <c r="H17" s="23">
        <v>50.0</v>
      </c>
      <c r="I17" s="23">
        <v>50.0</v>
      </c>
      <c r="J17" s="23">
        <v>50.0</v>
      </c>
      <c r="K17" s="23">
        <v>50.0</v>
      </c>
      <c r="L17" s="23">
        <v>50.0</v>
      </c>
      <c r="M17" s="23">
        <v>50.0</v>
      </c>
      <c r="N17" s="23">
        <v>50.0</v>
      </c>
    </row>
    <row r="18">
      <c r="A18" s="37" t="s">
        <v>28</v>
      </c>
      <c r="B18" s="26">
        <f t="shared" si="6"/>
        <v>600</v>
      </c>
      <c r="C18" s="27">
        <v>50.0</v>
      </c>
      <c r="D18" s="27">
        <v>50.0</v>
      </c>
      <c r="E18" s="27">
        <v>50.0</v>
      </c>
      <c r="F18" s="27">
        <v>50.0</v>
      </c>
      <c r="G18" s="27">
        <v>50.0</v>
      </c>
      <c r="H18" s="27">
        <v>50.0</v>
      </c>
      <c r="I18" s="27">
        <v>50.0</v>
      </c>
      <c r="J18" s="27">
        <v>50.0</v>
      </c>
      <c r="K18" s="27">
        <v>50.0</v>
      </c>
      <c r="L18" s="27">
        <v>50.0</v>
      </c>
      <c r="M18" s="27">
        <v>50.0</v>
      </c>
      <c r="N18" s="27">
        <v>50.0</v>
      </c>
    </row>
    <row r="19">
      <c r="A19" s="38" t="s">
        <v>29</v>
      </c>
      <c r="B19" s="39">
        <f t="shared" si="6"/>
        <v>600</v>
      </c>
      <c r="C19" s="40">
        <v>50.0</v>
      </c>
      <c r="D19" s="40">
        <v>50.0</v>
      </c>
      <c r="E19" s="40">
        <v>50.0</v>
      </c>
      <c r="F19" s="40">
        <v>50.0</v>
      </c>
      <c r="G19" s="40">
        <v>50.0</v>
      </c>
      <c r="H19" s="40">
        <v>50.0</v>
      </c>
      <c r="I19" s="40">
        <v>50.0</v>
      </c>
      <c r="J19" s="40">
        <v>50.0</v>
      </c>
      <c r="K19" s="40">
        <v>50.0</v>
      </c>
      <c r="L19" s="40">
        <v>50.0</v>
      </c>
      <c r="M19" s="40">
        <v>50.0</v>
      </c>
      <c r="N19" s="40">
        <v>50.0</v>
      </c>
    </row>
    <row r="21">
      <c r="A21" s="33" t="s">
        <v>30</v>
      </c>
      <c r="B21" s="34">
        <f t="shared" ref="B21:N21" si="7">B22+B23+B24</f>
        <v>1080</v>
      </c>
      <c r="C21" s="35">
        <f t="shared" si="7"/>
        <v>90</v>
      </c>
      <c r="D21" s="35">
        <f t="shared" si="7"/>
        <v>90</v>
      </c>
      <c r="E21" s="35">
        <f t="shared" si="7"/>
        <v>90</v>
      </c>
      <c r="F21" s="35">
        <f t="shared" si="7"/>
        <v>90</v>
      </c>
      <c r="G21" s="35">
        <f t="shared" si="7"/>
        <v>90</v>
      </c>
      <c r="H21" s="35">
        <f t="shared" si="7"/>
        <v>90</v>
      </c>
      <c r="I21" s="35">
        <f t="shared" si="7"/>
        <v>90</v>
      </c>
      <c r="J21" s="35">
        <f t="shared" si="7"/>
        <v>90</v>
      </c>
      <c r="K21" s="35">
        <f t="shared" si="7"/>
        <v>90</v>
      </c>
      <c r="L21" s="35">
        <f t="shared" si="7"/>
        <v>90</v>
      </c>
      <c r="M21" s="35">
        <f t="shared" si="7"/>
        <v>90</v>
      </c>
      <c r="N21" s="35">
        <f t="shared" si="7"/>
        <v>90</v>
      </c>
    </row>
    <row r="22">
      <c r="A22" s="37" t="s">
        <v>31</v>
      </c>
      <c r="B22" s="26">
        <f t="shared" ref="B22:B24" si="8">SUM(C22:N22)</f>
        <v>480</v>
      </c>
      <c r="C22" s="27">
        <v>40.0</v>
      </c>
      <c r="D22" s="27">
        <v>40.0</v>
      </c>
      <c r="E22" s="27">
        <v>40.0</v>
      </c>
      <c r="F22" s="27">
        <v>40.0</v>
      </c>
      <c r="G22" s="27">
        <v>40.0</v>
      </c>
      <c r="H22" s="27">
        <v>40.0</v>
      </c>
      <c r="I22" s="27">
        <v>40.0</v>
      </c>
      <c r="J22" s="27">
        <v>40.0</v>
      </c>
      <c r="K22" s="27">
        <v>40.0</v>
      </c>
      <c r="L22" s="27">
        <v>40.0</v>
      </c>
      <c r="M22" s="27">
        <v>40.0</v>
      </c>
      <c r="N22" s="27">
        <v>40.0</v>
      </c>
    </row>
    <row r="23">
      <c r="A23" s="36" t="s">
        <v>32</v>
      </c>
      <c r="B23" s="22">
        <f t="shared" si="8"/>
        <v>480</v>
      </c>
      <c r="C23" s="23">
        <v>40.0</v>
      </c>
      <c r="D23" s="23">
        <v>40.0</v>
      </c>
      <c r="E23" s="23">
        <v>40.0</v>
      </c>
      <c r="F23" s="23">
        <v>40.0</v>
      </c>
      <c r="G23" s="23">
        <v>40.0</v>
      </c>
      <c r="H23" s="23">
        <v>40.0</v>
      </c>
      <c r="I23" s="23">
        <v>40.0</v>
      </c>
      <c r="J23" s="23">
        <v>40.0</v>
      </c>
      <c r="K23" s="23">
        <v>40.0</v>
      </c>
      <c r="L23" s="23">
        <v>40.0</v>
      </c>
      <c r="M23" s="23">
        <v>40.0</v>
      </c>
      <c r="N23" s="23">
        <v>40.0</v>
      </c>
    </row>
    <row r="24">
      <c r="A24" s="41" t="s">
        <v>33</v>
      </c>
      <c r="B24" s="30">
        <f t="shared" si="8"/>
        <v>120</v>
      </c>
      <c r="C24" s="31">
        <v>10.0</v>
      </c>
      <c r="D24" s="31">
        <v>10.0</v>
      </c>
      <c r="E24" s="31">
        <v>10.0</v>
      </c>
      <c r="F24" s="31">
        <v>10.0</v>
      </c>
      <c r="G24" s="31">
        <v>10.0</v>
      </c>
      <c r="H24" s="31">
        <v>10.0</v>
      </c>
      <c r="I24" s="31">
        <v>10.0</v>
      </c>
      <c r="J24" s="31">
        <v>10.0</v>
      </c>
      <c r="K24" s="31">
        <v>10.0</v>
      </c>
      <c r="L24" s="31">
        <v>10.0</v>
      </c>
      <c r="M24" s="31">
        <v>10.0</v>
      </c>
      <c r="N24" s="31">
        <v>10.0</v>
      </c>
    </row>
    <row r="26">
      <c r="A26" s="33" t="s">
        <v>34</v>
      </c>
      <c r="B26" s="34">
        <f t="shared" ref="B26:N26" si="9">SUM(B27:B30)</f>
        <v>515.64</v>
      </c>
      <c r="C26" s="20">
        <f t="shared" si="9"/>
        <v>42.97</v>
      </c>
      <c r="D26" s="20">
        <f t="shared" si="9"/>
        <v>42.97</v>
      </c>
      <c r="E26" s="20">
        <f t="shared" si="9"/>
        <v>42.97</v>
      </c>
      <c r="F26" s="20">
        <f t="shared" si="9"/>
        <v>42.97</v>
      </c>
      <c r="G26" s="20">
        <f t="shared" si="9"/>
        <v>42.97</v>
      </c>
      <c r="H26" s="20">
        <f t="shared" si="9"/>
        <v>42.97</v>
      </c>
      <c r="I26" s="20">
        <f t="shared" si="9"/>
        <v>42.97</v>
      </c>
      <c r="J26" s="20">
        <f t="shared" si="9"/>
        <v>42.97</v>
      </c>
      <c r="K26" s="20">
        <f t="shared" si="9"/>
        <v>42.97</v>
      </c>
      <c r="L26" s="20">
        <f t="shared" si="9"/>
        <v>42.97</v>
      </c>
      <c r="M26" s="20">
        <f t="shared" si="9"/>
        <v>42.97</v>
      </c>
      <c r="N26" s="20">
        <f t="shared" si="9"/>
        <v>42.97</v>
      </c>
    </row>
    <row r="27">
      <c r="A27" s="36" t="s">
        <v>35</v>
      </c>
      <c r="B27" s="22">
        <f t="shared" ref="B27:B30" si="10">SUM(C27:N27)</f>
        <v>300</v>
      </c>
      <c r="C27" s="23">
        <v>25.0</v>
      </c>
      <c r="D27" s="23">
        <v>25.0</v>
      </c>
      <c r="E27" s="23">
        <v>25.0</v>
      </c>
      <c r="F27" s="23">
        <v>25.0</v>
      </c>
      <c r="G27" s="23">
        <v>25.0</v>
      </c>
      <c r="H27" s="23">
        <v>25.0</v>
      </c>
      <c r="I27" s="23">
        <v>25.0</v>
      </c>
      <c r="J27" s="23">
        <v>25.0</v>
      </c>
      <c r="K27" s="23">
        <v>25.0</v>
      </c>
      <c r="L27" s="23">
        <v>25.0</v>
      </c>
      <c r="M27" s="23">
        <v>25.0</v>
      </c>
      <c r="N27" s="23">
        <v>25.0</v>
      </c>
    </row>
    <row r="28">
      <c r="A28" s="37" t="s">
        <v>36</v>
      </c>
      <c r="B28" s="26">
        <f t="shared" si="10"/>
        <v>95.88</v>
      </c>
      <c r="C28" s="27">
        <v>7.99</v>
      </c>
      <c r="D28" s="27">
        <v>7.99</v>
      </c>
      <c r="E28" s="27">
        <v>7.99</v>
      </c>
      <c r="F28" s="27">
        <v>7.99</v>
      </c>
      <c r="G28" s="27">
        <v>7.99</v>
      </c>
      <c r="H28" s="27">
        <v>7.99</v>
      </c>
      <c r="I28" s="27">
        <v>7.99</v>
      </c>
      <c r="J28" s="27">
        <v>7.99</v>
      </c>
      <c r="K28" s="27">
        <v>7.99</v>
      </c>
      <c r="L28" s="27">
        <v>7.99</v>
      </c>
      <c r="M28" s="27">
        <v>7.99</v>
      </c>
      <c r="N28" s="27">
        <v>7.99</v>
      </c>
    </row>
    <row r="29">
      <c r="A29" s="36" t="s">
        <v>37</v>
      </c>
      <c r="B29" s="22">
        <f t="shared" si="10"/>
        <v>59.88</v>
      </c>
      <c r="C29" s="23">
        <v>4.99</v>
      </c>
      <c r="D29" s="23">
        <v>4.99</v>
      </c>
      <c r="E29" s="23">
        <v>4.99</v>
      </c>
      <c r="F29" s="23">
        <v>4.99</v>
      </c>
      <c r="G29" s="23">
        <v>4.99</v>
      </c>
      <c r="H29" s="23">
        <v>4.99</v>
      </c>
      <c r="I29" s="23">
        <v>4.99</v>
      </c>
      <c r="J29" s="23">
        <v>4.99</v>
      </c>
      <c r="K29" s="23">
        <v>4.99</v>
      </c>
      <c r="L29" s="23">
        <v>4.99</v>
      </c>
      <c r="M29" s="23">
        <v>4.99</v>
      </c>
      <c r="N29" s="23">
        <v>4.99</v>
      </c>
    </row>
    <row r="30">
      <c r="A30" s="41" t="s">
        <v>38</v>
      </c>
      <c r="B30" s="30">
        <f t="shared" si="10"/>
        <v>59.88</v>
      </c>
      <c r="C30" s="31">
        <v>4.99</v>
      </c>
      <c r="D30" s="31">
        <v>4.99</v>
      </c>
      <c r="E30" s="31">
        <v>4.99</v>
      </c>
      <c r="F30" s="31">
        <v>4.99</v>
      </c>
      <c r="G30" s="31">
        <v>4.99</v>
      </c>
      <c r="H30" s="31">
        <v>4.99</v>
      </c>
      <c r="I30" s="31">
        <v>4.99</v>
      </c>
      <c r="J30" s="31">
        <v>4.99</v>
      </c>
      <c r="K30" s="31">
        <v>4.99</v>
      </c>
      <c r="L30" s="31">
        <v>4.99</v>
      </c>
      <c r="M30" s="31">
        <v>4.99</v>
      </c>
      <c r="N30" s="31">
        <v>4.99</v>
      </c>
    </row>
    <row r="32">
      <c r="A32" s="33" t="s">
        <v>39</v>
      </c>
      <c r="B32" s="34">
        <f t="shared" ref="B32:N32" si="11">SUM(B33:B35)</f>
        <v>1626</v>
      </c>
      <c r="C32" s="20">
        <f t="shared" si="11"/>
        <v>135.5</v>
      </c>
      <c r="D32" s="20">
        <f t="shared" si="11"/>
        <v>135.5</v>
      </c>
      <c r="E32" s="20">
        <f t="shared" si="11"/>
        <v>135.5</v>
      </c>
      <c r="F32" s="20">
        <f t="shared" si="11"/>
        <v>135.5</v>
      </c>
      <c r="G32" s="20">
        <f t="shared" si="11"/>
        <v>135.5</v>
      </c>
      <c r="H32" s="20">
        <f t="shared" si="11"/>
        <v>135.5</v>
      </c>
      <c r="I32" s="20">
        <f t="shared" si="11"/>
        <v>135.5</v>
      </c>
      <c r="J32" s="20">
        <f t="shared" si="11"/>
        <v>135.5</v>
      </c>
      <c r="K32" s="20">
        <f t="shared" si="11"/>
        <v>135.5</v>
      </c>
      <c r="L32" s="20">
        <f t="shared" si="11"/>
        <v>135.5</v>
      </c>
      <c r="M32" s="20">
        <f t="shared" si="11"/>
        <v>135.5</v>
      </c>
      <c r="N32" s="20">
        <f t="shared" si="11"/>
        <v>135.5</v>
      </c>
    </row>
    <row r="33">
      <c r="A33" s="37" t="s">
        <v>40</v>
      </c>
      <c r="B33" s="26">
        <f t="shared" ref="B33:B35" si="12">SUM(C33:N33)</f>
        <v>612</v>
      </c>
      <c r="C33" s="27">
        <v>51.0</v>
      </c>
      <c r="D33" s="27">
        <v>51.0</v>
      </c>
      <c r="E33" s="27">
        <v>51.0</v>
      </c>
      <c r="F33" s="27">
        <v>51.0</v>
      </c>
      <c r="G33" s="27">
        <v>51.0</v>
      </c>
      <c r="H33" s="27">
        <v>51.0</v>
      </c>
      <c r="I33" s="27">
        <v>51.0</v>
      </c>
      <c r="J33" s="27">
        <v>51.0</v>
      </c>
      <c r="K33" s="27">
        <v>51.0</v>
      </c>
      <c r="L33" s="27">
        <v>51.0</v>
      </c>
      <c r="M33" s="27">
        <v>51.0</v>
      </c>
      <c r="N33" s="27">
        <v>51.0</v>
      </c>
    </row>
    <row r="34">
      <c r="A34" s="36" t="s">
        <v>41</v>
      </c>
      <c r="B34" s="22">
        <f t="shared" si="12"/>
        <v>714</v>
      </c>
      <c r="C34" s="23">
        <v>59.5</v>
      </c>
      <c r="D34" s="23">
        <v>59.5</v>
      </c>
      <c r="E34" s="23">
        <v>59.5</v>
      </c>
      <c r="F34" s="23">
        <v>59.5</v>
      </c>
      <c r="G34" s="23">
        <v>59.5</v>
      </c>
      <c r="H34" s="23">
        <v>59.5</v>
      </c>
      <c r="I34" s="23">
        <v>59.5</v>
      </c>
      <c r="J34" s="23">
        <v>59.5</v>
      </c>
      <c r="K34" s="23">
        <v>59.5</v>
      </c>
      <c r="L34" s="23">
        <v>59.5</v>
      </c>
      <c r="M34" s="23">
        <v>59.5</v>
      </c>
      <c r="N34" s="23">
        <v>59.5</v>
      </c>
    </row>
    <row r="35">
      <c r="A35" s="41" t="s">
        <v>42</v>
      </c>
      <c r="B35" s="30">
        <f t="shared" si="12"/>
        <v>300</v>
      </c>
      <c r="C35" s="31">
        <v>25.0</v>
      </c>
      <c r="D35" s="31">
        <v>25.0</v>
      </c>
      <c r="E35" s="31">
        <v>25.0</v>
      </c>
      <c r="F35" s="31">
        <v>25.0</v>
      </c>
      <c r="G35" s="31">
        <v>25.0</v>
      </c>
      <c r="H35" s="31">
        <v>25.0</v>
      </c>
      <c r="I35" s="31">
        <v>25.0</v>
      </c>
      <c r="J35" s="31">
        <v>25.0</v>
      </c>
      <c r="K35" s="31">
        <v>25.0</v>
      </c>
      <c r="L35" s="31">
        <v>25.0</v>
      </c>
      <c r="M35" s="31">
        <v>25.0</v>
      </c>
      <c r="N35" s="31">
        <v>25.0</v>
      </c>
    </row>
  </sheetData>
  <mergeCells count="5">
    <mergeCell ref="A15:N15"/>
    <mergeCell ref="A20:N20"/>
    <mergeCell ref="A25:N25"/>
    <mergeCell ref="A31:N31"/>
    <mergeCell ref="A1:N1"/>
  </mergeCells>
  <drawing r:id="rId1"/>
</worksheet>
</file>